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5480" windowHeight="110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F25" i="1" l="1"/>
  <c r="F13" i="1"/>
  <c r="F32" i="1"/>
  <c r="F58" i="1"/>
  <c r="F45" i="1"/>
  <c r="F21" i="1"/>
  <c r="F62" i="1" l="1"/>
</calcChain>
</file>

<file path=xl/sharedStrings.xml><?xml version="1.0" encoding="utf-8"?>
<sst xmlns="http://schemas.openxmlformats.org/spreadsheetml/2006/main" count="149" uniqueCount="114">
  <si>
    <t>ФКР 74н
Код</t>
  </si>
  <si>
    <t>ФКР 74н
Описание</t>
  </si>
  <si>
    <t>Формула
Наименование</t>
  </si>
  <si>
    <t>Наименование</t>
  </si>
  <si>
    <t>Формула
Раздел</t>
  </si>
  <si>
    <t>Раздел</t>
  </si>
  <si>
    <t>Формула
Подраздел</t>
  </si>
  <si>
    <t>Подраздел</t>
  </si>
  <si>
    <t>Вариант=Б2014-2016 1чтение;
Табл=Расходы бюдж;
МО=00;
Графы=00;
Отделы ГФУ=00;
ФинГод=1;
РАСП 74н=000;
ЭК 74н=000;
ВР 2012=000;
Гос программы=000;
Код расходов=0000;</t>
  </si>
  <si>
    <t>0100</t>
  </si>
  <si>
    <t>Общегосударственные вопросы</t>
  </si>
  <si>
    <t>01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</si>
  <si>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</si>
  <si>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</si>
  <si>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</si>
  <si>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</si>
  <si>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</si>
  <si>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</si>
  <si>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</si>
  <si>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</si>
  <si>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</si>
  <si>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</si>
  <si>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</si>
  <si>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</si>
  <si>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</si>
  <si>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</si>
  <si>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</si>
  <si>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</si>
  <si>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</si>
  <si>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</si>
  <si>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</si>
  <si>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</si>
  <si>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</si>
  <si>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</si>
  <si>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</si>
  <si>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</si>
  <si>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</si>
  <si>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14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</si>
  <si>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</si>
  <si>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</si>
  <si>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</si>
  <si>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</si>
  <si>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</si>
  <si>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</si>
  <si>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10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</si>
  <si>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</si>
  <si>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</si>
  <si>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</si>
  <si>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</si>
  <si>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</si>
  <si>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</si>
  <si>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</si>
  <si>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</si>
  <si>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</si>
  <si>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</si>
  <si>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</si>
  <si>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</si>
  <si>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</si>
  <si>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</si>
  <si>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</si>
  <si>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</si>
  <si>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</si>
  <si>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</si>
  <si>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</si>
  <si>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</si>
  <si>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</si>
  <si>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</si>
  <si>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</si>
  <si>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</si>
  <si>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</si>
  <si>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</si>
  <si>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</si>
  <si>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</si>
  <si>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</si>
  <si>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</si>
  <si>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</si>
  <si>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</si>
  <si>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</si>
  <si>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</si>
  <si>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</si>
  <si>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</si>
  <si>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</si>
  <si>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</si>
  <si>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</si>
  <si>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</si>
  <si>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</si>
  <si>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</si>
  <si>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</si>
  <si>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</si>
  <si>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</si>
  <si>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</si>
  <si>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</si>
  <si>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</si>
  <si>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</si>
  <si>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</si>
  <si>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</si>
  <si>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</si>
  <si>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9800</t>
  </si>
  <si>
    <t>Всего</t>
  </si>
  <si>
    <t>Итого</t>
  </si>
  <si>
    <t>0111</t>
  </si>
  <si>
    <t>Резервные фонды</t>
  </si>
  <si>
    <t>Условно утвержденные расходы</t>
  </si>
  <si>
    <t>99</t>
  </si>
  <si>
    <t>9999</t>
  </si>
  <si>
    <t>Прочие межбюджетные трансферты общего характера</t>
  </si>
  <si>
    <t>Благоустройство</t>
  </si>
  <si>
    <t>Дорожное хозяйство</t>
  </si>
  <si>
    <t>(тыс.руб.)</t>
  </si>
  <si>
    <t>Сумма</t>
  </si>
  <si>
    <t>Приложение 3</t>
  </si>
  <si>
    <t>к Решению Совета народных депутатов                                                                                      Крапивинского муниципального округа  от __________2020 №___</t>
  </si>
  <si>
    <t xml:space="preserve">"Об исполнении бюджета Мельковского сельского  поселения за 2019 год" </t>
  </si>
  <si>
    <t>Показатели расходов бюджета Мельковского сельского поселения по разделам и подразделам классификации расходов бюджетов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</si>
</sst>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3" fillId="0" borderId="0" xfId="0" quotePrefix="1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49" fontId="2" fillId="0" borderId="0" xfId="0" quotePrefix="1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3" fillId="0" borderId="2" xfId="0" quotePrefix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indent="2"/>
    </xf>
    <xf numFmtId="164" fontId="1" fillId="0" borderId="1" xfId="0" applyNumberFormat="1" applyFont="1" applyBorder="1" applyAlignment="1">
      <alignment horizontal="center" vertical="center"/>
    </xf>
    <xf numFmtId="49" fontId="1" fillId="0" borderId="0" xfId="0" quotePrefix="1" applyNumberFormat="1" applyFont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Border="1" applyAlignment="1">
      <alignment vertical="top" wrapText="1"/>
    </xf>
    <xf numFmtId="49" fontId="1" fillId="0" borderId="0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2"/>
    </xf>
    <xf numFmtId="0" fontId="1" fillId="0" borderId="0" xfId="0" applyFont="1" applyAlignment="1">
      <alignment vertical="top"/>
    </xf>
    <xf numFmtId="49" fontId="5" fillId="0" borderId="0" xfId="0" quotePrefix="1" applyNumberFormat="1" applyFont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 vertical="top" wrapText="1"/>
    </xf>
    <xf numFmtId="49" fontId="5" fillId="0" borderId="0" xfId="0" quotePrefix="1" applyNumberFormat="1" applyFont="1" applyAlignment="1">
      <alignment horizontal="center" vertical="top" wrapText="1"/>
    </xf>
    <xf numFmtId="0" fontId="5" fillId="0" borderId="0" xfId="0" quotePrefix="1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quotePrefix="1" applyNumberFormat="1" applyFont="1" applyAlignment="1">
      <alignment vertical="top" wrapText="1"/>
    </xf>
    <xf numFmtId="49" fontId="1" fillId="0" borderId="1" xfId="0" quotePrefix="1" applyNumberFormat="1" applyFont="1" applyBorder="1" applyAlignment="1">
      <alignment horizontal="center" vertical="top" wrapText="1"/>
    </xf>
    <xf numFmtId="0" fontId="1" fillId="0" borderId="1" xfId="0" quotePrefix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49" fontId="7" fillId="0" borderId="0" xfId="0" quotePrefix="1" applyNumberFormat="1" applyFont="1" applyAlignment="1">
      <alignment vertical="top"/>
    </xf>
    <xf numFmtId="49" fontId="7" fillId="0" borderId="0" xfId="0" applyNumberFormat="1" applyFont="1" applyAlignment="1">
      <alignment vertical="top"/>
    </xf>
    <xf numFmtId="49" fontId="7" fillId="0" borderId="1" xfId="0" applyNumberFormat="1" applyFont="1" applyBorder="1" applyAlignment="1">
      <alignment vertical="top" wrapText="1"/>
    </xf>
    <xf numFmtId="49" fontId="7" fillId="0" borderId="1" xfId="0" quotePrefix="1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top"/>
    </xf>
    <xf numFmtId="49" fontId="1" fillId="0" borderId="1" xfId="0" applyNumberFormat="1" applyFont="1" applyBorder="1" applyAlignment="1">
      <alignment vertical="top" wrapText="1"/>
    </xf>
    <xf numFmtId="49" fontId="1" fillId="0" borderId="1" xfId="0" quotePrefix="1" applyNumberFormat="1" applyFont="1" applyBorder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4" fillId="0" borderId="0" xfId="0" applyFont="1" applyAlignment="1">
      <alignment horizontal="right"/>
    </xf>
    <xf numFmtId="0" fontId="8" fillId="0" borderId="0" xfId="0" applyFont="1" applyAlignment="1"/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64"/>
  <sheetViews>
    <sheetView tabSelected="1" topLeftCell="C3" workbookViewId="0">
      <selection activeCell="C9" sqref="C9:F9"/>
    </sheetView>
  </sheetViews>
  <sheetFormatPr defaultRowHeight="18.75" x14ac:dyDescent="0.25"/>
  <cols>
    <col min="1" max="2" width="0" style="5" hidden="1" customWidth="1"/>
    <col min="3" max="3" width="60.7109375" style="10" customWidth="1"/>
    <col min="4" max="4" width="8.5703125" style="8" customWidth="1"/>
    <col min="5" max="5" width="12.42578125" style="8" customWidth="1"/>
    <col min="6" max="6" width="20.7109375" style="6" customWidth="1"/>
    <col min="7" max="7" width="10.5703125" style="6" customWidth="1"/>
    <col min="8" max="16384" width="9.140625" style="6"/>
  </cols>
  <sheetData>
    <row r="1" spans="1:10" s="3" customFormat="1" ht="327.75" hidden="1" customHeight="1" x14ac:dyDescent="0.25">
      <c r="A1" s="1" t="s">
        <v>0</v>
      </c>
      <c r="B1" s="1" t="s">
        <v>1</v>
      </c>
      <c r="C1" s="1" t="s">
        <v>2</v>
      </c>
      <c r="D1" s="7" t="s">
        <v>4</v>
      </c>
      <c r="E1" s="7" t="s">
        <v>6</v>
      </c>
      <c r="F1" s="2" t="s">
        <v>8</v>
      </c>
    </row>
    <row r="2" spans="1:10" hidden="1" x14ac:dyDescent="0.25">
      <c r="A2" s="4"/>
      <c r="C2" s="9"/>
      <c r="D2" s="11"/>
      <c r="E2" s="11"/>
      <c r="F2" s="12"/>
    </row>
    <row r="3" spans="1:10" s="19" customFormat="1" ht="16.5" x14ac:dyDescent="0.25">
      <c r="A3" s="14"/>
      <c r="B3" s="15"/>
      <c r="C3" s="16"/>
      <c r="D3" s="17"/>
      <c r="E3" s="17"/>
      <c r="F3" s="18"/>
    </row>
    <row r="4" spans="1:10" s="23" customFormat="1" ht="18.75" customHeight="1" x14ac:dyDescent="0.25">
      <c r="A4" s="20"/>
      <c r="B4" s="20"/>
      <c r="C4" s="20"/>
      <c r="D4" s="48" t="s">
        <v>110</v>
      </c>
      <c r="E4" s="49"/>
      <c r="F4" s="49"/>
      <c r="G4" s="21"/>
      <c r="H4" s="22"/>
    </row>
    <row r="5" spans="1:10" s="23" customFormat="1" ht="35.25" customHeight="1" x14ac:dyDescent="0.25">
      <c r="A5" s="20"/>
      <c r="B5" s="20"/>
      <c r="C5" s="56" t="s">
        <v>111</v>
      </c>
      <c r="D5" s="56"/>
      <c r="E5" s="56"/>
      <c r="F5" s="56"/>
      <c r="G5" s="24"/>
      <c r="H5" s="25"/>
    </row>
    <row r="6" spans="1:10" s="23" customFormat="1" ht="18.95" customHeight="1" x14ac:dyDescent="0.3">
      <c r="A6" s="20"/>
      <c r="B6" s="20"/>
      <c r="C6" s="54" t="s">
        <v>112</v>
      </c>
      <c r="D6" s="55"/>
      <c r="E6" s="55"/>
      <c r="F6" s="55"/>
      <c r="G6" s="26"/>
      <c r="H6" s="26"/>
    </row>
    <row r="7" spans="1:10" s="23" customFormat="1" ht="18.75" customHeight="1" x14ac:dyDescent="0.25">
      <c r="A7" s="20"/>
      <c r="B7" s="20"/>
      <c r="C7" s="20"/>
      <c r="D7" s="52"/>
      <c r="E7" s="53"/>
      <c r="F7" s="53"/>
      <c r="G7" s="27"/>
      <c r="H7" s="25"/>
    </row>
    <row r="8" spans="1:10" s="23" customFormat="1" ht="38.25" customHeight="1" x14ac:dyDescent="0.25">
      <c r="A8" s="20"/>
      <c r="B8" s="20"/>
      <c r="C8" s="50" t="s">
        <v>113</v>
      </c>
      <c r="D8" s="51"/>
      <c r="E8" s="51"/>
      <c r="F8" s="51"/>
    </row>
    <row r="9" spans="1:10" s="23" customFormat="1" ht="18.75" hidden="1" customHeight="1" x14ac:dyDescent="0.25">
      <c r="A9" s="20"/>
      <c r="B9" s="20"/>
      <c r="C9" s="50"/>
      <c r="D9" s="51"/>
      <c r="E9" s="51"/>
      <c r="F9" s="51"/>
    </row>
    <row r="10" spans="1:10" s="23" customFormat="1" ht="18.75" customHeight="1" x14ac:dyDescent="0.25">
      <c r="A10" s="20"/>
      <c r="B10" s="20"/>
      <c r="C10" s="20"/>
      <c r="D10" s="28"/>
      <c r="E10" s="28"/>
      <c r="F10" s="29"/>
    </row>
    <row r="11" spans="1:10" s="23" customFormat="1" ht="18.75" customHeight="1" x14ac:dyDescent="0.25">
      <c r="A11" s="20"/>
      <c r="B11" s="20"/>
      <c r="C11" s="20"/>
      <c r="D11" s="28"/>
      <c r="E11" s="28"/>
      <c r="F11" s="29" t="s">
        <v>108</v>
      </c>
    </row>
    <row r="12" spans="1:10" s="34" customFormat="1" ht="27.75" customHeight="1" x14ac:dyDescent="0.25">
      <c r="A12" s="31" t="s">
        <v>0</v>
      </c>
      <c r="B12" s="31" t="s">
        <v>1</v>
      </c>
      <c r="C12" s="32" t="s">
        <v>3</v>
      </c>
      <c r="D12" s="32" t="s">
        <v>5</v>
      </c>
      <c r="E12" s="32" t="s">
        <v>7</v>
      </c>
      <c r="F12" s="33" t="s">
        <v>109</v>
      </c>
      <c r="J12" s="30"/>
    </row>
    <row r="13" spans="1:10" s="41" customFormat="1" ht="16.5" x14ac:dyDescent="0.25">
      <c r="A13" s="35" t="s">
        <v>9</v>
      </c>
      <c r="B13" s="36" t="s">
        <v>10</v>
      </c>
      <c r="C13" s="37" t="s">
        <v>10</v>
      </c>
      <c r="D13" s="38" t="s">
        <v>11</v>
      </c>
      <c r="E13" s="39" t="s">
        <v>12</v>
      </c>
      <c r="F13" s="40">
        <f>SUM(F14:F20)</f>
        <v>3695.5</v>
      </c>
    </row>
    <row r="14" spans="1:10" s="19" customFormat="1" ht="49.5" x14ac:dyDescent="0.25">
      <c r="A14" s="14" t="s">
        <v>13</v>
      </c>
      <c r="B14" s="15" t="s">
        <v>14</v>
      </c>
      <c r="C14" s="42" t="s">
        <v>14</v>
      </c>
      <c r="D14" s="43" t="s">
        <v>11</v>
      </c>
      <c r="E14" s="43" t="s">
        <v>15</v>
      </c>
      <c r="F14" s="13">
        <v>629.9</v>
      </c>
    </row>
    <row r="15" spans="1:10" s="19" customFormat="1" ht="16.5" hidden="1" x14ac:dyDescent="0.25">
      <c r="A15" s="14" t="s">
        <v>16</v>
      </c>
      <c r="B15" s="15" t="s">
        <v>17</v>
      </c>
      <c r="C15" s="42"/>
      <c r="D15" s="43"/>
      <c r="E15" s="43"/>
      <c r="F15" s="13"/>
    </row>
    <row r="16" spans="1:10" s="19" customFormat="1" ht="78.75" customHeight="1" x14ac:dyDescent="0.25">
      <c r="A16" s="14" t="s">
        <v>19</v>
      </c>
      <c r="B16" s="15" t="s">
        <v>20</v>
      </c>
      <c r="C16" s="42" t="s">
        <v>20</v>
      </c>
      <c r="D16" s="43" t="s">
        <v>11</v>
      </c>
      <c r="E16" s="43" t="s">
        <v>21</v>
      </c>
      <c r="F16" s="13">
        <v>2982.9</v>
      </c>
    </row>
    <row r="17" spans="1:6" s="19" customFormat="1" ht="25.5" hidden="1" customHeight="1" x14ac:dyDescent="0.25">
      <c r="A17" s="14"/>
      <c r="B17" s="15"/>
      <c r="C17" s="42"/>
      <c r="D17" s="43"/>
      <c r="E17" s="43"/>
      <c r="F17" s="13"/>
    </row>
    <row r="18" spans="1:6" s="19" customFormat="1" ht="16.5" hidden="1" x14ac:dyDescent="0.25">
      <c r="A18" s="14" t="s">
        <v>23</v>
      </c>
      <c r="B18" s="15" t="s">
        <v>24</v>
      </c>
      <c r="C18" s="42"/>
      <c r="D18" s="43"/>
      <c r="E18" s="43"/>
      <c r="F18" s="13"/>
    </row>
    <row r="19" spans="1:6" s="19" customFormat="1" ht="16.5" hidden="1" x14ac:dyDescent="0.25">
      <c r="A19" s="14" t="s">
        <v>100</v>
      </c>
      <c r="B19" s="15" t="s">
        <v>101</v>
      </c>
      <c r="C19" s="42"/>
      <c r="D19" s="43"/>
      <c r="E19" s="43"/>
      <c r="F19" s="13"/>
    </row>
    <row r="20" spans="1:6" s="19" customFormat="1" ht="16.5" x14ac:dyDescent="0.25">
      <c r="A20" s="14" t="s">
        <v>25</v>
      </c>
      <c r="B20" s="15" t="s">
        <v>26</v>
      </c>
      <c r="C20" s="42" t="s">
        <v>26</v>
      </c>
      <c r="D20" s="43" t="s">
        <v>11</v>
      </c>
      <c r="E20" s="43" t="s">
        <v>27</v>
      </c>
      <c r="F20" s="13">
        <v>82.7</v>
      </c>
    </row>
    <row r="21" spans="1:6" s="41" customFormat="1" ht="16.5" x14ac:dyDescent="0.25">
      <c r="A21" s="35" t="s">
        <v>28</v>
      </c>
      <c r="B21" s="36" t="s">
        <v>29</v>
      </c>
      <c r="C21" s="37" t="s">
        <v>29</v>
      </c>
      <c r="D21" s="38" t="s">
        <v>15</v>
      </c>
      <c r="E21" s="39" t="s">
        <v>12</v>
      </c>
      <c r="F21" s="40">
        <f>F22</f>
        <v>115.7</v>
      </c>
    </row>
    <row r="22" spans="1:6" s="19" customFormat="1" ht="16.5" x14ac:dyDescent="0.25">
      <c r="A22" s="14" t="s">
        <v>30</v>
      </c>
      <c r="B22" s="15" t="s">
        <v>31</v>
      </c>
      <c r="C22" s="42" t="s">
        <v>31</v>
      </c>
      <c r="D22" s="43" t="s">
        <v>15</v>
      </c>
      <c r="E22" s="43" t="s">
        <v>18</v>
      </c>
      <c r="F22" s="44">
        <v>115.7</v>
      </c>
    </row>
    <row r="23" spans="1:6" s="41" customFormat="1" ht="16.5" hidden="1" x14ac:dyDescent="0.25">
      <c r="A23" s="35" t="s">
        <v>32</v>
      </c>
      <c r="B23" s="36" t="s">
        <v>33</v>
      </c>
      <c r="C23" s="37"/>
      <c r="D23" s="38"/>
      <c r="E23" s="39"/>
      <c r="F23" s="40"/>
    </row>
    <row r="24" spans="1:6" s="19" customFormat="1" ht="16.5" hidden="1" x14ac:dyDescent="0.25">
      <c r="A24" s="14" t="s">
        <v>34</v>
      </c>
      <c r="B24" s="15" t="s">
        <v>35</v>
      </c>
      <c r="C24" s="42"/>
      <c r="D24" s="43"/>
      <c r="E24" s="43"/>
      <c r="F24" s="44"/>
    </row>
    <row r="25" spans="1:6" s="41" customFormat="1" ht="16.5" x14ac:dyDescent="0.25">
      <c r="A25" s="35" t="s">
        <v>38</v>
      </c>
      <c r="B25" s="36" t="s">
        <v>39</v>
      </c>
      <c r="C25" s="37" t="s">
        <v>39</v>
      </c>
      <c r="D25" s="38" t="s">
        <v>21</v>
      </c>
      <c r="E25" s="39" t="s">
        <v>12</v>
      </c>
      <c r="F25" s="40">
        <f>SUM(F26:F31)</f>
        <v>1424.6</v>
      </c>
    </row>
    <row r="26" spans="1:6" s="41" customFormat="1" ht="16.5" hidden="1" x14ac:dyDescent="0.25">
      <c r="A26" s="35"/>
      <c r="B26" s="36"/>
      <c r="C26" s="42"/>
      <c r="D26" s="45"/>
      <c r="E26" s="45"/>
      <c r="F26" s="44"/>
    </row>
    <row r="27" spans="1:6" s="41" customFormat="1" ht="16.5" hidden="1" x14ac:dyDescent="0.25">
      <c r="A27" s="35"/>
      <c r="B27" s="36"/>
      <c r="C27" s="42"/>
      <c r="D27" s="43"/>
      <c r="E27" s="45"/>
      <c r="F27" s="44"/>
    </row>
    <row r="28" spans="1:6" s="19" customFormat="1" ht="16.5" hidden="1" x14ac:dyDescent="0.25">
      <c r="A28" s="14" t="s">
        <v>40</v>
      </c>
      <c r="B28" s="15" t="s">
        <v>41</v>
      </c>
      <c r="C28" s="42"/>
      <c r="D28" s="43"/>
      <c r="E28" s="43"/>
      <c r="F28" s="44"/>
    </row>
    <row r="29" spans="1:6" s="19" customFormat="1" ht="16.5" hidden="1" x14ac:dyDescent="0.25">
      <c r="A29" s="14" t="s">
        <v>42</v>
      </c>
      <c r="B29" s="15" t="s">
        <v>43</v>
      </c>
      <c r="C29" s="42"/>
      <c r="D29" s="43"/>
      <c r="E29" s="43"/>
      <c r="F29" s="44"/>
    </row>
    <row r="30" spans="1:6" s="19" customFormat="1" ht="16.5" x14ac:dyDescent="0.25">
      <c r="A30" s="14"/>
      <c r="B30" s="15"/>
      <c r="C30" s="42" t="s">
        <v>107</v>
      </c>
      <c r="D30" s="45" t="s">
        <v>21</v>
      </c>
      <c r="E30" s="45" t="s">
        <v>36</v>
      </c>
      <c r="F30" s="44">
        <v>1424.6</v>
      </c>
    </row>
    <row r="31" spans="1:6" s="19" customFormat="1" ht="16.5" hidden="1" x14ac:dyDescent="0.25">
      <c r="A31" s="14" t="s">
        <v>45</v>
      </c>
      <c r="B31" s="15" t="s">
        <v>46</v>
      </c>
      <c r="C31" s="42"/>
      <c r="D31" s="43"/>
      <c r="E31" s="43"/>
      <c r="F31" s="44"/>
    </row>
    <row r="32" spans="1:6" s="41" customFormat="1" ht="16.5" x14ac:dyDescent="0.25">
      <c r="A32" s="35" t="s">
        <v>47</v>
      </c>
      <c r="B32" s="36" t="s">
        <v>48</v>
      </c>
      <c r="C32" s="37" t="s">
        <v>48</v>
      </c>
      <c r="D32" s="38" t="s">
        <v>22</v>
      </c>
      <c r="E32" s="39" t="s">
        <v>12</v>
      </c>
      <c r="F32" s="40">
        <f>F33+F34+F35</f>
        <v>1184.5</v>
      </c>
    </row>
    <row r="33" spans="1:6" s="19" customFormat="1" ht="16.5" hidden="1" x14ac:dyDescent="0.25">
      <c r="A33" s="14" t="s">
        <v>49</v>
      </c>
      <c r="B33" s="15" t="s">
        <v>50</v>
      </c>
      <c r="C33" s="42"/>
      <c r="D33" s="43"/>
      <c r="E33" s="43"/>
      <c r="F33" s="44"/>
    </row>
    <row r="34" spans="1:6" s="19" customFormat="1" ht="16.5" hidden="1" x14ac:dyDescent="0.25">
      <c r="A34" s="14" t="s">
        <v>51</v>
      </c>
      <c r="B34" s="15" t="s">
        <v>52</v>
      </c>
      <c r="C34" s="42"/>
      <c r="D34" s="43"/>
      <c r="E34" s="43"/>
      <c r="F34" s="44"/>
    </row>
    <row r="35" spans="1:6" s="19" customFormat="1" ht="16.5" x14ac:dyDescent="0.25">
      <c r="A35" s="14"/>
      <c r="B35" s="15"/>
      <c r="C35" s="42" t="s">
        <v>106</v>
      </c>
      <c r="D35" s="43" t="s">
        <v>22</v>
      </c>
      <c r="E35" s="43" t="s">
        <v>18</v>
      </c>
      <c r="F35" s="44">
        <v>1184.5</v>
      </c>
    </row>
    <row r="36" spans="1:6" s="41" customFormat="1" ht="16.5" hidden="1" x14ac:dyDescent="0.25">
      <c r="A36" s="35" t="s">
        <v>53</v>
      </c>
      <c r="B36" s="36" t="s">
        <v>54</v>
      </c>
      <c r="C36" s="37"/>
      <c r="D36" s="38"/>
      <c r="E36" s="39"/>
      <c r="F36" s="40"/>
    </row>
    <row r="37" spans="1:6" s="19" customFormat="1" ht="16.5" hidden="1" x14ac:dyDescent="0.25">
      <c r="A37" s="14" t="s">
        <v>55</v>
      </c>
      <c r="B37" s="15" t="s">
        <v>56</v>
      </c>
      <c r="C37" s="42"/>
      <c r="D37" s="43"/>
      <c r="E37" s="43"/>
      <c r="F37" s="44"/>
    </row>
    <row r="38" spans="1:6" s="19" customFormat="1" ht="16.5" hidden="1" x14ac:dyDescent="0.25">
      <c r="A38" s="14" t="s">
        <v>57</v>
      </c>
      <c r="B38" s="15" t="s">
        <v>58</v>
      </c>
      <c r="C38" s="42"/>
      <c r="D38" s="43"/>
      <c r="E38" s="43"/>
      <c r="F38" s="44"/>
    </row>
    <row r="39" spans="1:6" s="19" customFormat="1" ht="16.5" hidden="1" x14ac:dyDescent="0.25">
      <c r="A39" s="14"/>
      <c r="B39" s="15"/>
      <c r="C39" s="42"/>
      <c r="D39" s="43"/>
      <c r="E39" s="43"/>
      <c r="F39" s="44"/>
    </row>
    <row r="40" spans="1:6" s="19" customFormat="1" ht="16.5" hidden="1" x14ac:dyDescent="0.25">
      <c r="A40" s="14" t="s">
        <v>59</v>
      </c>
      <c r="B40" s="15" t="s">
        <v>60</v>
      </c>
      <c r="C40" s="42"/>
      <c r="D40" s="43"/>
      <c r="E40" s="43"/>
      <c r="F40" s="44"/>
    </row>
    <row r="41" spans="1:6" s="19" customFormat="1" ht="16.5" hidden="1" x14ac:dyDescent="0.25">
      <c r="A41" s="14" t="s">
        <v>61</v>
      </c>
      <c r="B41" s="15" t="s">
        <v>62</v>
      </c>
      <c r="C41" s="42"/>
      <c r="D41" s="43"/>
      <c r="E41" s="43"/>
      <c r="F41" s="44"/>
    </row>
    <row r="42" spans="1:6" s="41" customFormat="1" ht="16.5" hidden="1" x14ac:dyDescent="0.25">
      <c r="A42" s="35" t="s">
        <v>63</v>
      </c>
      <c r="B42" s="36" t="s">
        <v>64</v>
      </c>
      <c r="C42" s="37"/>
      <c r="D42" s="38"/>
      <c r="E42" s="39"/>
      <c r="F42" s="40"/>
    </row>
    <row r="43" spans="1:6" s="19" customFormat="1" ht="16.5" hidden="1" x14ac:dyDescent="0.25">
      <c r="A43" s="14" t="s">
        <v>65</v>
      </c>
      <c r="B43" s="15" t="s">
        <v>66</v>
      </c>
      <c r="C43" s="42"/>
      <c r="D43" s="43"/>
      <c r="E43" s="43"/>
      <c r="F43" s="44"/>
    </row>
    <row r="44" spans="1:6" s="19" customFormat="1" ht="16.5" hidden="1" x14ac:dyDescent="0.25">
      <c r="A44" s="14" t="s">
        <v>67</v>
      </c>
      <c r="B44" s="15" t="s">
        <v>68</v>
      </c>
      <c r="C44" s="42"/>
      <c r="D44" s="43"/>
      <c r="E44" s="43"/>
      <c r="F44" s="44"/>
    </row>
    <row r="45" spans="1:6" s="41" customFormat="1" ht="16.5" x14ac:dyDescent="0.25">
      <c r="A45" s="35" t="s">
        <v>69</v>
      </c>
      <c r="B45" s="36" t="s">
        <v>70</v>
      </c>
      <c r="C45" s="37" t="s">
        <v>70</v>
      </c>
      <c r="D45" s="38" t="s">
        <v>44</v>
      </c>
      <c r="E45" s="39" t="s">
        <v>12</v>
      </c>
      <c r="F45" s="40">
        <f>F46+F47+F48+F49+F50</f>
        <v>192.1</v>
      </c>
    </row>
    <row r="46" spans="1:6" s="19" customFormat="1" ht="16.5" x14ac:dyDescent="0.25">
      <c r="A46" s="14" t="s">
        <v>71</v>
      </c>
      <c r="B46" s="15" t="s">
        <v>72</v>
      </c>
      <c r="C46" s="42" t="s">
        <v>72</v>
      </c>
      <c r="D46" s="43" t="s">
        <v>44</v>
      </c>
      <c r="E46" s="43" t="s">
        <v>11</v>
      </c>
      <c r="F46" s="13">
        <v>192.1</v>
      </c>
    </row>
    <row r="47" spans="1:6" s="19" customFormat="1" ht="16.5" hidden="1" x14ac:dyDescent="0.25">
      <c r="A47" s="14" t="s">
        <v>73</v>
      </c>
      <c r="B47" s="15" t="s">
        <v>74</v>
      </c>
      <c r="C47" s="42"/>
      <c r="D47" s="43"/>
      <c r="E47" s="43"/>
      <c r="F47" s="13"/>
    </row>
    <row r="48" spans="1:6" s="19" customFormat="1" ht="16.5" hidden="1" x14ac:dyDescent="0.25">
      <c r="A48" s="14" t="s">
        <v>75</v>
      </c>
      <c r="B48" s="15" t="s">
        <v>76</v>
      </c>
      <c r="C48" s="42"/>
      <c r="D48" s="43"/>
      <c r="E48" s="43"/>
      <c r="F48" s="13"/>
    </row>
    <row r="49" spans="1:6" s="19" customFormat="1" ht="16.5" hidden="1" x14ac:dyDescent="0.25">
      <c r="A49" s="14" t="s">
        <v>77</v>
      </c>
      <c r="B49" s="15" t="s">
        <v>78</v>
      </c>
      <c r="C49" s="42"/>
      <c r="D49" s="43"/>
      <c r="E49" s="43"/>
      <c r="F49" s="13"/>
    </row>
    <row r="50" spans="1:6" s="19" customFormat="1" ht="16.5" hidden="1" x14ac:dyDescent="0.25">
      <c r="A50" s="14" t="s">
        <v>79</v>
      </c>
      <c r="B50" s="15" t="s">
        <v>80</v>
      </c>
      <c r="C50" s="42"/>
      <c r="D50" s="43"/>
      <c r="E50" s="43"/>
      <c r="F50" s="13"/>
    </row>
    <row r="51" spans="1:6" s="41" customFormat="1" ht="16.5" hidden="1" x14ac:dyDescent="0.25">
      <c r="A51" s="35" t="s">
        <v>81</v>
      </c>
      <c r="B51" s="36" t="s">
        <v>82</v>
      </c>
      <c r="C51" s="37"/>
      <c r="D51" s="38"/>
      <c r="E51" s="39"/>
      <c r="F51" s="40"/>
    </row>
    <row r="52" spans="1:6" s="19" customFormat="1" ht="16.5" hidden="1" x14ac:dyDescent="0.25">
      <c r="A52" s="14" t="s">
        <v>83</v>
      </c>
      <c r="B52" s="15" t="s">
        <v>84</v>
      </c>
      <c r="C52" s="42"/>
      <c r="D52" s="43"/>
      <c r="E52" s="43"/>
      <c r="F52" s="44"/>
    </row>
    <row r="53" spans="1:6" s="19" customFormat="1" ht="16.5" hidden="1" x14ac:dyDescent="0.25">
      <c r="A53" s="14"/>
      <c r="B53" s="15"/>
      <c r="C53" s="42"/>
      <c r="D53" s="43"/>
      <c r="E53" s="43"/>
      <c r="F53" s="44"/>
    </row>
    <row r="54" spans="1:6" s="41" customFormat="1" ht="16.5" hidden="1" x14ac:dyDescent="0.25">
      <c r="A54" s="35" t="s">
        <v>85</v>
      </c>
      <c r="B54" s="36" t="s">
        <v>86</v>
      </c>
      <c r="C54" s="37"/>
      <c r="D54" s="38"/>
      <c r="E54" s="39"/>
      <c r="F54" s="40"/>
    </row>
    <row r="55" spans="1:6" s="19" customFormat="1" ht="16.5" hidden="1" x14ac:dyDescent="0.25">
      <c r="A55" s="14" t="s">
        <v>87</v>
      </c>
      <c r="B55" s="15" t="s">
        <v>88</v>
      </c>
      <c r="C55" s="42"/>
      <c r="D55" s="43"/>
      <c r="E55" s="43"/>
      <c r="F55" s="44"/>
    </row>
    <row r="56" spans="1:6" s="41" customFormat="1" ht="16.5" hidden="1" x14ac:dyDescent="0.25">
      <c r="A56" s="35" t="s">
        <v>89</v>
      </c>
      <c r="B56" s="36" t="s">
        <v>90</v>
      </c>
      <c r="C56" s="37"/>
      <c r="D56" s="38"/>
      <c r="E56" s="39"/>
      <c r="F56" s="40"/>
    </row>
    <row r="57" spans="1:6" s="19" customFormat="1" ht="16.5" hidden="1" x14ac:dyDescent="0.25">
      <c r="A57" s="14" t="s">
        <v>91</v>
      </c>
      <c r="B57" s="15" t="s">
        <v>92</v>
      </c>
      <c r="C57" s="42"/>
      <c r="D57" s="43"/>
      <c r="E57" s="43"/>
      <c r="F57" s="44"/>
    </row>
    <row r="58" spans="1:6" s="41" customFormat="1" ht="49.5" x14ac:dyDescent="0.25">
      <c r="A58" s="35" t="s">
        <v>93</v>
      </c>
      <c r="B58" s="36" t="s">
        <v>94</v>
      </c>
      <c r="C58" s="37" t="s">
        <v>94</v>
      </c>
      <c r="D58" s="38" t="s">
        <v>37</v>
      </c>
      <c r="E58" s="39" t="s">
        <v>12</v>
      </c>
      <c r="F58" s="40">
        <f>F59+F60</f>
        <v>671.5</v>
      </c>
    </row>
    <row r="59" spans="1:6" s="19" customFormat="1" ht="16.5" hidden="1" x14ac:dyDescent="0.25">
      <c r="A59" s="14" t="s">
        <v>95</v>
      </c>
      <c r="B59" s="15" t="s">
        <v>96</v>
      </c>
      <c r="C59" s="42"/>
      <c r="D59" s="43"/>
      <c r="E59" s="43"/>
      <c r="F59" s="44"/>
    </row>
    <row r="60" spans="1:6" s="41" customFormat="1" ht="16.5" x14ac:dyDescent="0.25">
      <c r="A60" s="35"/>
      <c r="B60" s="36"/>
      <c r="C60" s="42" t="s">
        <v>105</v>
      </c>
      <c r="D60" s="43" t="s">
        <v>37</v>
      </c>
      <c r="E60" s="43" t="s">
        <v>18</v>
      </c>
      <c r="F60" s="44">
        <v>671.5</v>
      </c>
    </row>
    <row r="61" spans="1:6" s="19" customFormat="1" ht="16.5" x14ac:dyDescent="0.25">
      <c r="A61" s="14" t="s">
        <v>104</v>
      </c>
      <c r="B61" s="15" t="s">
        <v>102</v>
      </c>
      <c r="C61" s="37" t="s">
        <v>102</v>
      </c>
      <c r="D61" s="38" t="s">
        <v>103</v>
      </c>
      <c r="E61" s="43" t="s">
        <v>12</v>
      </c>
      <c r="F61" s="44">
        <v>0</v>
      </c>
    </row>
    <row r="62" spans="1:6" s="41" customFormat="1" ht="16.5" x14ac:dyDescent="0.25">
      <c r="A62" s="35" t="s">
        <v>97</v>
      </c>
      <c r="B62" s="36" t="s">
        <v>98</v>
      </c>
      <c r="C62" s="37" t="s">
        <v>99</v>
      </c>
      <c r="D62" s="39" t="s">
        <v>12</v>
      </c>
      <c r="E62" s="39" t="s">
        <v>12</v>
      </c>
      <c r="F62" s="40">
        <f>F13+F21+F23+F25+F32+F36+F42+F45+F51+F54+F56+F58</f>
        <v>7283.9</v>
      </c>
    </row>
    <row r="63" spans="1:6" s="19" customFormat="1" ht="16.5" x14ac:dyDescent="0.25">
      <c r="A63" s="15"/>
      <c r="B63" s="15"/>
      <c r="C63" s="46"/>
      <c r="D63" s="47"/>
      <c r="E63" s="47"/>
    </row>
    <row r="64" spans="1:6" s="19" customFormat="1" ht="16.5" x14ac:dyDescent="0.25">
      <c r="A64" s="15"/>
      <c r="B64" s="15"/>
      <c r="C64" s="46"/>
      <c r="D64" s="47"/>
      <c r="E64" s="47"/>
    </row>
  </sheetData>
  <sheetProtection formatColumns="0"/>
  <mergeCells count="6">
    <mergeCell ref="D4:F4"/>
    <mergeCell ref="C8:F8"/>
    <mergeCell ref="C9:F9"/>
    <mergeCell ref="D7:F7"/>
    <mergeCell ref="C6:F6"/>
    <mergeCell ref="C5:F5"/>
  </mergeCells>
  <phoneticPr fontId="0" type="noConversion"/>
  <pageMargins left="0.98425196850393704" right="0.98425196850393704" top="0.74803149606299213" bottom="0.74803149606299213" header="0.31496062992125984" footer="0.31496062992125984"/>
  <pageSetup paperSize="9" scale="70" firstPageNumber="357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Mudrechenko</dc:creator>
  <cp:lastModifiedBy>Пользователь Windows</cp:lastModifiedBy>
  <cp:lastPrinted>2020-03-30T09:41:00Z</cp:lastPrinted>
  <dcterms:created xsi:type="dcterms:W3CDTF">2013-10-21T02:32:38Z</dcterms:created>
  <dcterms:modified xsi:type="dcterms:W3CDTF">2020-04-09T08:30:25Z</dcterms:modified>
</cp:coreProperties>
</file>